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O\3+1\Öğretim Planları\"/>
    </mc:Choice>
  </mc:AlternateContent>
  <bookViews>
    <workbookView xWindow="0" yWindow="0" windowWidth="23040" windowHeight="88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C82" i="1" l="1"/>
  <c r="D82" i="1"/>
  <c r="E82" i="1"/>
  <c r="H82" i="1"/>
  <c r="C54" i="1"/>
  <c r="D54" i="1"/>
  <c r="E54" i="1"/>
  <c r="H54" i="1"/>
  <c r="C92" i="1"/>
  <c r="D92" i="1"/>
  <c r="E92" i="1"/>
  <c r="F91" i="1"/>
  <c r="F90" i="1"/>
  <c r="F89" i="1"/>
  <c r="F72" i="1" l="1"/>
  <c r="F100" i="1"/>
  <c r="F45" i="1"/>
  <c r="G45" i="1"/>
  <c r="F101" i="1" l="1"/>
  <c r="F99" i="1"/>
  <c r="F98" i="1"/>
  <c r="F97" i="1"/>
  <c r="F96" i="1"/>
  <c r="F95" i="1"/>
  <c r="F88" i="1"/>
  <c r="F87" i="1"/>
  <c r="G86" i="1"/>
  <c r="F86" i="1"/>
  <c r="F85" i="1"/>
  <c r="G84" i="1"/>
  <c r="F84" i="1"/>
  <c r="F83" i="1"/>
  <c r="G92" i="1" l="1"/>
  <c r="F92" i="1"/>
  <c r="F73" i="1"/>
  <c r="F59" i="1"/>
  <c r="G31" i="1" l="1"/>
  <c r="F31" i="1"/>
  <c r="G8" i="1"/>
  <c r="G9" i="1"/>
  <c r="G10" i="1"/>
  <c r="G11" i="1"/>
  <c r="G12" i="1"/>
  <c r="G7" i="1"/>
  <c r="G16" i="1" l="1"/>
  <c r="H92" i="1"/>
  <c r="F67" i="1"/>
  <c r="F68" i="1"/>
  <c r="F69" i="1"/>
  <c r="F70" i="1"/>
  <c r="F71" i="1"/>
  <c r="F55" i="1"/>
  <c r="F56" i="1"/>
  <c r="F57" i="1"/>
  <c r="F58" i="1"/>
  <c r="F60" i="1"/>
  <c r="F61" i="1"/>
  <c r="F62" i="1"/>
  <c r="F44" i="1"/>
  <c r="F40" i="1"/>
  <c r="F41" i="1"/>
  <c r="F42" i="1"/>
  <c r="F43" i="1"/>
  <c r="F39" i="1"/>
  <c r="H36" i="1"/>
  <c r="F28" i="1"/>
  <c r="F29" i="1"/>
  <c r="F30" i="1"/>
  <c r="F27" i="1"/>
  <c r="G28" i="1"/>
  <c r="G29" i="1"/>
  <c r="G30" i="1"/>
  <c r="G27" i="1"/>
  <c r="F8" i="1"/>
  <c r="F9" i="1"/>
  <c r="F10" i="1"/>
  <c r="F11" i="1"/>
  <c r="F12" i="1"/>
  <c r="H16" i="1"/>
  <c r="G81" i="1"/>
  <c r="F81" i="1"/>
  <c r="G80" i="1"/>
  <c r="F80" i="1"/>
  <c r="G79" i="1"/>
  <c r="G78" i="1"/>
  <c r="F78" i="1"/>
  <c r="G77" i="1"/>
  <c r="F77" i="1"/>
  <c r="E64" i="1"/>
  <c r="D64" i="1"/>
  <c r="C64" i="1"/>
  <c r="G53" i="1"/>
  <c r="F53" i="1"/>
  <c r="G52" i="1"/>
  <c r="F52" i="1"/>
  <c r="G51" i="1"/>
  <c r="F51" i="1"/>
  <c r="G50" i="1"/>
  <c r="F50" i="1"/>
  <c r="G49" i="1"/>
  <c r="F49" i="1"/>
  <c r="G44" i="1"/>
  <c r="G43" i="1"/>
  <c r="G42" i="1"/>
  <c r="G41" i="1"/>
  <c r="G40" i="1"/>
  <c r="G54" i="1" l="1"/>
  <c r="F82" i="1"/>
  <c r="G82" i="1"/>
  <c r="F16" i="1"/>
  <c r="F54" i="1"/>
  <c r="G36" i="1"/>
  <c r="H64" i="1"/>
  <c r="G58" i="1"/>
  <c r="G56" i="1"/>
  <c r="G39" i="1"/>
  <c r="F64" i="1" l="1"/>
  <c r="G64" i="1"/>
</calcChain>
</file>

<file path=xl/sharedStrings.xml><?xml version="1.0" encoding="utf-8"?>
<sst xmlns="http://schemas.openxmlformats.org/spreadsheetml/2006/main" count="222" uniqueCount="135">
  <si>
    <t>1. YARIYIL DERSLERİ</t>
  </si>
  <si>
    <t>Teori</t>
  </si>
  <si>
    <t>AKTS</t>
  </si>
  <si>
    <t>Genel Trafik Bilgisi</t>
  </si>
  <si>
    <t>Seçmeli Ders I</t>
  </si>
  <si>
    <t>Seçmeli Ders II</t>
  </si>
  <si>
    <t>Araştırma Yöntem ve Teknikleri</t>
  </si>
  <si>
    <t>Bilgi ve İletişim Teknolojisi</t>
  </si>
  <si>
    <t>2. YARIYIL DERSLERİ</t>
  </si>
  <si>
    <t>Trafik Mevzuatı ve Kuralları</t>
  </si>
  <si>
    <t>Uygulamalı Sürücü Eğitimi I</t>
  </si>
  <si>
    <t>İleri Sürücülük Teknikleri</t>
  </si>
  <si>
    <t>Otobüs İşletmeciliği</t>
  </si>
  <si>
    <t>Seçmeli Ders III</t>
  </si>
  <si>
    <t>Seçmeli Ders IV</t>
  </si>
  <si>
    <t>İletişim</t>
  </si>
  <si>
    <t>Meslek Etiği</t>
  </si>
  <si>
    <t>4. YARIYIL DERSLERİ</t>
  </si>
  <si>
    <t>Uygulamalı Sürücü Eğitimi II</t>
  </si>
  <si>
    <t>Sigorta ve Taşımacılık Hukuku</t>
  </si>
  <si>
    <t>Mesleki Yabancı Dil II</t>
  </si>
  <si>
    <t>Değerler Eğitimi</t>
  </si>
  <si>
    <t>Dersin Kodu</t>
  </si>
  <si>
    <t>Dersin Adı</t>
  </si>
  <si>
    <t>D.S.</t>
  </si>
  <si>
    <t>KR</t>
  </si>
  <si>
    <t>Seyahat Acentacılığı</t>
  </si>
  <si>
    <t>Toplam</t>
  </si>
  <si>
    <t>İlkyardım</t>
  </si>
  <si>
    <t xml:space="preserve">Protokol ve Sosyal Davranış Kuralları  </t>
  </si>
  <si>
    <t>İnsan Kaynakları Yönetimi</t>
  </si>
  <si>
    <t>Diksiyon</t>
  </si>
  <si>
    <t>Yönetim ve Organizasyon</t>
  </si>
  <si>
    <t>Halkla İlişkiler</t>
  </si>
  <si>
    <t>İş ve Sosyal Güvenlik Hukuku</t>
  </si>
  <si>
    <t>Kitle Taşımacılığı</t>
  </si>
  <si>
    <t>Mesleki Yabancı Dil I</t>
  </si>
  <si>
    <t>Temel Sürücülük Eğitimi</t>
  </si>
  <si>
    <t>YDL293</t>
  </si>
  <si>
    <t xml:space="preserve">Yabancı Dil  </t>
  </si>
  <si>
    <t xml:space="preserve">Ulaştırma Mevzuatı </t>
  </si>
  <si>
    <t>Genel Hukuk Bilgisi</t>
  </si>
  <si>
    <t>Matematik</t>
  </si>
  <si>
    <t>Sürüş Psikolojisi Ve Stres Yönetimi</t>
  </si>
  <si>
    <t xml:space="preserve">Uygulama </t>
  </si>
  <si>
    <t>Lab.</t>
  </si>
  <si>
    <t>1. YARIYIL SEÇMELİ DERSLERİ</t>
  </si>
  <si>
    <t>2. YARIYIL SEÇMELİ DERSLERİ</t>
  </si>
  <si>
    <t>3. YARIYIL DERSLERİ</t>
  </si>
  <si>
    <t>AIT291</t>
  </si>
  <si>
    <t xml:space="preserve">Atatürk İ.İ. Tarihi   </t>
  </si>
  <si>
    <t>TUR291</t>
  </si>
  <si>
    <t xml:space="preserve">Türk Dili </t>
  </si>
  <si>
    <t>Endüstriye Dayalı Eğitim (EDE)*</t>
  </si>
  <si>
    <t>Mesleki Uygulamalar**</t>
  </si>
  <si>
    <t>Mesleki Eğitim**</t>
  </si>
  <si>
    <t>3. YARIYIL SEÇMELİ DERSLERİ</t>
  </si>
  <si>
    <t>AIT292</t>
  </si>
  <si>
    <t>TUR292</t>
  </si>
  <si>
    <t>4. YARIYIL SEÇMELİ DERSLERİ</t>
  </si>
  <si>
    <t>Trafik ve Denetleme  Tekniği</t>
  </si>
  <si>
    <t>Taşıt Teknik Sistemleri I</t>
  </si>
  <si>
    <t>Taşıt Teknik Sistemleri II</t>
  </si>
  <si>
    <t>Taşıt ve Yol Güvenliği</t>
  </si>
  <si>
    <t>TOK101</t>
  </si>
  <si>
    <t>TOK102</t>
  </si>
  <si>
    <t>TOK103</t>
  </si>
  <si>
    <t>TOK104</t>
  </si>
  <si>
    <t>TOK105</t>
  </si>
  <si>
    <t>TOK106</t>
  </si>
  <si>
    <t>TOK107</t>
  </si>
  <si>
    <t>TOK109</t>
  </si>
  <si>
    <t>TOK111</t>
  </si>
  <si>
    <t>TOK113</t>
  </si>
  <si>
    <t>TOK115</t>
  </si>
  <si>
    <t>TOK117</t>
  </si>
  <si>
    <t>TOK119</t>
  </si>
  <si>
    <t>TOK121</t>
  </si>
  <si>
    <t>TOK122</t>
  </si>
  <si>
    <t>TOK108</t>
  </si>
  <si>
    <t>TOK110</t>
  </si>
  <si>
    <t>TOK112</t>
  </si>
  <si>
    <t>TOK114</t>
  </si>
  <si>
    <t>TOK116</t>
  </si>
  <si>
    <t>TOK118</t>
  </si>
  <si>
    <t>TOK120</t>
  </si>
  <si>
    <t>TOK277</t>
  </si>
  <si>
    <t>TOK281</t>
  </si>
  <si>
    <t>TOK283</t>
  </si>
  <si>
    <t>TOK201</t>
  </si>
  <si>
    <t>TOK203</t>
  </si>
  <si>
    <t>TOK205</t>
  </si>
  <si>
    <t>TOK202</t>
  </si>
  <si>
    <t>TOK207</t>
  </si>
  <si>
    <t>TOK209</t>
  </si>
  <si>
    <t>TOK211</t>
  </si>
  <si>
    <t>TOK212</t>
  </si>
  <si>
    <t>TOK213</t>
  </si>
  <si>
    <t>TOK215</t>
  </si>
  <si>
    <t>TOK217</t>
  </si>
  <si>
    <t>TOK219</t>
  </si>
  <si>
    <t>SOS281</t>
  </si>
  <si>
    <t>YDL294</t>
  </si>
  <si>
    <t>TOK204</t>
  </si>
  <si>
    <t>TOK206</t>
  </si>
  <si>
    <t>TOK208</t>
  </si>
  <si>
    <t>TOK210</t>
  </si>
  <si>
    <t>TOK214</t>
  </si>
  <si>
    <t>TOK216</t>
  </si>
  <si>
    <t>TOK218</t>
  </si>
  <si>
    <t>TOK220</t>
  </si>
  <si>
    <t>SOS282</t>
  </si>
  <si>
    <t>TOK124</t>
  </si>
  <si>
    <t>Girişimcilik I</t>
  </si>
  <si>
    <t>Girişimcilik II</t>
  </si>
  <si>
    <t>TOK221</t>
  </si>
  <si>
    <t>TOK222</t>
  </si>
  <si>
    <t>Otobüs Kaptanlığı Programı 3+1 Müfredatı</t>
  </si>
  <si>
    <t>MESLEKİ UYGULAMALARA ve MESLEKİ EĞİTİM'e ağırlıklı genel not ortalaması 2,00 ve 2,00'nin üzerinde olan öğrenciler gider.</t>
  </si>
  <si>
    <t>Ağırlıklı genel not ortalaması 1. ve 2. yarıyıllar baz alınarak hesaplanır.</t>
  </si>
  <si>
    <t>TOK278</t>
  </si>
  <si>
    <t>TOK282</t>
  </si>
  <si>
    <t>TOK284</t>
  </si>
  <si>
    <t>*TOK278 ENDÜSTRİYE DAYALI EĞİTİM (EDE) dersi, TOK277 ENDÜSTRİYE DAYALI EĞİTİM (EDE) ile eşdeğerdir.</t>
  </si>
  <si>
    <t>**TOK282 MESLEKİ UYGULAMALAR dersi, TOK281 MESLEKİ UYGULAMALAR dersi ile eşdeğerdir.</t>
  </si>
  <si>
    <t>**TOK284 MESLEKİ EĞİTİM dersi, TOK283 MESLEKİ EĞİTİM dersi ile eşdeğerdir.</t>
  </si>
  <si>
    <t>TOK281 MESLEKİ UYGULAMALAR, TOK283 MESLEKİ EĞİTİM ve TOK277 ENDÜSTRİYE DAYALI EĞİTİM (EDE) derslerinin aynı yarıyıl içinde alınması zorunludur.</t>
  </si>
  <si>
    <t>3. yarıyılda TOK281, TOK283 ve TOK277 derslerini alan öğrenciler aynı yarıyıl içinde sadece AIT291, TUR291 derslerini almak zorundadır. Öğrenciler öngörülen alttan derserini alabilir.</t>
  </si>
  <si>
    <t>TOK282 MESLEKİ UYGULAMALAR, TOK284 MESLEKİ EĞİTİM ve TOK278 ENDÜSTRİYE DAYALI EĞİTİM (EDE) derslerinin aynı yarıyıl içinde alınması zorunludur.</t>
  </si>
  <si>
    <t>4. yarıyılda TOK282, TOK284 ve TOK278 derslerini alan öğrenciler aynı yarıyıl içinde sadece AIT292, TUR292 derslerini almak zorundadır. Öğrenciler öngörülen alttan derslerini alabilir.</t>
  </si>
  <si>
    <t>3. yarıyılda TOK281,TOK283 ve TOK277 haricindeki dersleri alan öğrenciler, 4. yarıyılda TOK282 , TOK284, TOK278 ve AIT282, TUR282 haricindeki dersleri alamazlar.</t>
  </si>
  <si>
    <t xml:space="preserve">İşletme Yönetimi </t>
  </si>
  <si>
    <t>3. yarıyılda TOK281, TOK283 ve TOK277 derslerini alan öğrenciler 4. yarıyılda TOK282, TOK284 ve TOK278 derslerini alamazlar.</t>
  </si>
  <si>
    <t>Karabük Üniversitesi</t>
  </si>
  <si>
    <t>TOBB Teknik Bilimler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</si>
</sst>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3" borderId="1" xfId="0" applyFill="1" applyBorder="1"/>
    <xf numFmtId="0" fontId="0" fillId="0" borderId="2" xfId="0" applyFill="1" applyBorder="1"/>
    <xf numFmtId="0" fontId="0" fillId="0" borderId="2" xfId="0" applyBorder="1"/>
    <xf numFmtId="0" fontId="1" fillId="0" borderId="2" xfId="0" applyFont="1" applyFill="1" applyBorder="1"/>
    <xf numFmtId="0" fontId="0" fillId="3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3" borderId="13" xfId="0" applyFill="1" applyBorder="1"/>
    <xf numFmtId="0" fontId="0" fillId="3" borderId="14" xfId="0" applyFill="1" applyBorder="1"/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" fillId="0" borderId="13" xfId="0" applyFont="1" applyBorder="1"/>
    <xf numFmtId="0" fontId="1" fillId="0" borderId="22" xfId="0" applyFont="1" applyBorder="1"/>
    <xf numFmtId="0" fontId="0" fillId="0" borderId="13" xfId="0" applyBorder="1"/>
    <xf numFmtId="0" fontId="0" fillId="0" borderId="22" xfId="0" applyBorder="1" applyAlignment="1">
      <alignment horizontal="center"/>
    </xf>
    <xf numFmtId="0" fontId="0" fillId="0" borderId="13" xfId="0" applyFill="1" applyBorder="1"/>
    <xf numFmtId="0" fontId="0" fillId="2" borderId="13" xfId="0" applyFill="1" applyBorder="1"/>
    <xf numFmtId="0" fontId="1" fillId="0" borderId="13" xfId="0" applyFont="1" applyFill="1" applyBorder="1"/>
    <xf numFmtId="0" fontId="1" fillId="0" borderId="22" xfId="0" applyFont="1" applyFill="1" applyBorder="1"/>
    <xf numFmtId="0" fontId="0" fillId="3" borderId="13" xfId="0" applyFill="1" applyBorder="1" applyAlignment="1">
      <alignment horizontal="left" vertical="center"/>
    </xf>
    <xf numFmtId="0" fontId="0" fillId="3" borderId="20" xfId="0" applyFill="1" applyBorder="1"/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" fillId="0" borderId="0" xfId="0" applyFont="1"/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2" borderId="14" xfId="0" applyFill="1" applyBorder="1"/>
    <xf numFmtId="0" fontId="0" fillId="3" borderId="24" xfId="0" applyFill="1" applyBorder="1" applyAlignment="1">
      <alignment horizontal="left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0" xfId="0" applyFill="1" applyBorder="1"/>
    <xf numFmtId="0" fontId="0" fillId="0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zoomScale="130" zoomScaleNormal="130" workbookViewId="0">
      <selection activeCell="E46" sqref="E46"/>
    </sheetView>
  </sheetViews>
  <sheetFormatPr defaultRowHeight="15" x14ac:dyDescent="0.25"/>
  <cols>
    <col min="1" max="1" width="11.28515625" bestFit="1" customWidth="1"/>
    <col min="2" max="2" width="37" bestFit="1" customWidth="1"/>
  </cols>
  <sheetData>
    <row r="1" spans="1:8" x14ac:dyDescent="0.25">
      <c r="A1" s="39" t="s">
        <v>133</v>
      </c>
    </row>
    <row r="2" spans="1:8" x14ac:dyDescent="0.25">
      <c r="A2" s="39" t="s">
        <v>134</v>
      </c>
    </row>
    <row r="3" spans="1:8" x14ac:dyDescent="0.25">
      <c r="A3" s="39" t="s">
        <v>117</v>
      </c>
    </row>
    <row r="4" spans="1:8" ht="15" customHeight="1" thickBot="1" x14ac:dyDescent="0.3"/>
    <row r="5" spans="1:8" ht="15.6" customHeight="1" thickTop="1" x14ac:dyDescent="0.25">
      <c r="A5" s="88" t="s">
        <v>0</v>
      </c>
      <c r="B5" s="89"/>
      <c r="C5" s="89"/>
      <c r="D5" s="89"/>
      <c r="E5" s="89"/>
      <c r="F5" s="89"/>
      <c r="G5" s="89"/>
      <c r="H5" s="90"/>
    </row>
    <row r="6" spans="1:8" x14ac:dyDescent="0.25">
      <c r="A6" s="1" t="s">
        <v>22</v>
      </c>
      <c r="B6" s="2" t="s">
        <v>23</v>
      </c>
      <c r="C6" s="2" t="s">
        <v>1</v>
      </c>
      <c r="D6" s="2" t="s">
        <v>44</v>
      </c>
      <c r="E6" s="2" t="s">
        <v>45</v>
      </c>
      <c r="F6" s="2" t="s">
        <v>24</v>
      </c>
      <c r="G6" s="2" t="s">
        <v>25</v>
      </c>
      <c r="H6" s="3" t="s">
        <v>2</v>
      </c>
    </row>
    <row r="7" spans="1:8" x14ac:dyDescent="0.25">
      <c r="A7" s="4" t="s">
        <v>64</v>
      </c>
      <c r="B7" s="4" t="s">
        <v>37</v>
      </c>
      <c r="C7" s="8">
        <v>3</v>
      </c>
      <c r="D7" s="8">
        <v>3</v>
      </c>
      <c r="E7" s="8">
        <v>0</v>
      </c>
      <c r="F7" s="8">
        <v>6</v>
      </c>
      <c r="G7" s="8">
        <f>C7+D7/2</f>
        <v>4.5</v>
      </c>
      <c r="H7" s="8">
        <v>6</v>
      </c>
    </row>
    <row r="8" spans="1:8" x14ac:dyDescent="0.25">
      <c r="A8" s="4" t="s">
        <v>66</v>
      </c>
      <c r="B8" s="4" t="s">
        <v>9</v>
      </c>
      <c r="C8" s="8">
        <v>4</v>
      </c>
      <c r="D8" s="8">
        <v>0</v>
      </c>
      <c r="E8" s="8">
        <v>0</v>
      </c>
      <c r="F8" s="8">
        <f t="shared" ref="F8:F12" si="0">SUM(C8:D8)</f>
        <v>4</v>
      </c>
      <c r="G8" s="8">
        <f t="shared" ref="G8:G12" si="1">C8+D8/2</f>
        <v>4</v>
      </c>
      <c r="H8" s="8">
        <v>4</v>
      </c>
    </row>
    <row r="9" spans="1:8" x14ac:dyDescent="0.25">
      <c r="A9" s="4" t="s">
        <v>68</v>
      </c>
      <c r="B9" s="4" t="s">
        <v>12</v>
      </c>
      <c r="C9" s="8">
        <v>3</v>
      </c>
      <c r="D9" s="8">
        <v>0</v>
      </c>
      <c r="E9" s="8">
        <v>0</v>
      </c>
      <c r="F9" s="8">
        <f t="shared" si="0"/>
        <v>3</v>
      </c>
      <c r="G9" s="8">
        <f t="shared" si="1"/>
        <v>3</v>
      </c>
      <c r="H9" s="8">
        <v>3</v>
      </c>
    </row>
    <row r="10" spans="1:8" x14ac:dyDescent="0.25">
      <c r="A10" s="4" t="s">
        <v>70</v>
      </c>
      <c r="B10" s="4" t="s">
        <v>42</v>
      </c>
      <c r="C10" s="8">
        <v>3</v>
      </c>
      <c r="D10" s="8">
        <v>0</v>
      </c>
      <c r="E10" s="8">
        <v>0</v>
      </c>
      <c r="F10" s="8">
        <f t="shared" si="0"/>
        <v>3</v>
      </c>
      <c r="G10" s="8">
        <f t="shared" si="1"/>
        <v>3</v>
      </c>
      <c r="H10" s="8">
        <v>4</v>
      </c>
    </row>
    <row r="11" spans="1:8" x14ac:dyDescent="0.25">
      <c r="A11" s="4" t="s">
        <v>71</v>
      </c>
      <c r="B11" s="4" t="s">
        <v>41</v>
      </c>
      <c r="C11" s="8">
        <v>2</v>
      </c>
      <c r="D11" s="8">
        <v>0</v>
      </c>
      <c r="E11" s="8">
        <v>0</v>
      </c>
      <c r="F11" s="8">
        <f t="shared" si="0"/>
        <v>2</v>
      </c>
      <c r="G11" s="8">
        <f t="shared" si="1"/>
        <v>2</v>
      </c>
      <c r="H11" s="8">
        <v>2</v>
      </c>
    </row>
    <row r="12" spans="1:8" x14ac:dyDescent="0.25">
      <c r="A12" s="4" t="s">
        <v>72</v>
      </c>
      <c r="B12" s="4" t="s">
        <v>61</v>
      </c>
      <c r="C12" s="8">
        <v>2</v>
      </c>
      <c r="D12" s="8">
        <v>1</v>
      </c>
      <c r="E12" s="8">
        <v>0</v>
      </c>
      <c r="F12" s="8">
        <f t="shared" si="0"/>
        <v>3</v>
      </c>
      <c r="G12" s="8">
        <f t="shared" si="1"/>
        <v>2.5</v>
      </c>
      <c r="H12" s="8">
        <v>5</v>
      </c>
    </row>
    <row r="13" spans="1:8" x14ac:dyDescent="0.25">
      <c r="A13" s="4"/>
      <c r="B13" s="4" t="s">
        <v>4</v>
      </c>
      <c r="C13" s="8">
        <v>2</v>
      </c>
      <c r="D13" s="8">
        <v>0</v>
      </c>
      <c r="E13" s="8">
        <v>0</v>
      </c>
      <c r="F13" s="8">
        <v>2</v>
      </c>
      <c r="G13" s="8">
        <v>2</v>
      </c>
      <c r="H13" s="8">
        <v>2</v>
      </c>
    </row>
    <row r="14" spans="1:8" x14ac:dyDescent="0.25">
      <c r="A14" s="4"/>
      <c r="B14" s="4" t="s">
        <v>5</v>
      </c>
      <c r="C14" s="8">
        <v>2</v>
      </c>
      <c r="D14" s="8">
        <v>0</v>
      </c>
      <c r="E14" s="8">
        <v>0</v>
      </c>
      <c r="F14" s="8">
        <v>2</v>
      </c>
      <c r="G14" s="8">
        <v>2</v>
      </c>
      <c r="H14" s="8">
        <v>2</v>
      </c>
    </row>
    <row r="15" spans="1:8" x14ac:dyDescent="0.25">
      <c r="A15" s="4"/>
      <c r="B15" s="4" t="s">
        <v>13</v>
      </c>
      <c r="C15" s="8">
        <v>2</v>
      </c>
      <c r="D15" s="8">
        <v>0</v>
      </c>
      <c r="E15" s="8">
        <v>0</v>
      </c>
      <c r="F15" s="8">
        <v>2</v>
      </c>
      <c r="G15" s="8">
        <v>2</v>
      </c>
      <c r="H15" s="8">
        <v>2</v>
      </c>
    </row>
    <row r="16" spans="1:8" x14ac:dyDescent="0.25">
      <c r="A16" s="91" t="s">
        <v>27</v>
      </c>
      <c r="B16" s="92"/>
      <c r="C16" s="60">
        <f t="shared" ref="C16:F16" si="2">SUM(C7:C15)</f>
        <v>23</v>
      </c>
      <c r="D16" s="60">
        <f t="shared" si="2"/>
        <v>4</v>
      </c>
      <c r="E16" s="60">
        <f t="shared" si="2"/>
        <v>0</v>
      </c>
      <c r="F16" s="60">
        <f t="shared" si="2"/>
        <v>27</v>
      </c>
      <c r="G16" s="59">
        <f t="shared" ref="G16" si="3">SUM(G7:G15)</f>
        <v>25</v>
      </c>
      <c r="H16" s="9">
        <f>SUM(H7:H15)</f>
        <v>30</v>
      </c>
    </row>
    <row r="17" spans="1:8" x14ac:dyDescent="0.25">
      <c r="A17" s="93" t="s">
        <v>46</v>
      </c>
      <c r="B17" s="94"/>
      <c r="C17" s="94"/>
      <c r="D17" s="94"/>
      <c r="E17" s="94"/>
      <c r="F17" s="94"/>
      <c r="G17" s="94"/>
      <c r="H17" s="95"/>
    </row>
    <row r="18" spans="1:8" ht="15" customHeight="1" x14ac:dyDescent="0.25">
      <c r="A18" s="1" t="s">
        <v>22</v>
      </c>
      <c r="B18" s="2" t="s">
        <v>23</v>
      </c>
      <c r="C18" s="2" t="s">
        <v>1</v>
      </c>
      <c r="D18" s="2" t="s">
        <v>44</v>
      </c>
      <c r="E18" s="2" t="s">
        <v>45</v>
      </c>
      <c r="F18" s="2" t="s">
        <v>24</v>
      </c>
      <c r="G18" s="2" t="s">
        <v>25</v>
      </c>
      <c r="H18" s="3" t="s">
        <v>2</v>
      </c>
    </row>
    <row r="19" spans="1:8" x14ac:dyDescent="0.25">
      <c r="A19" s="4" t="s">
        <v>73</v>
      </c>
      <c r="B19" s="4" t="s">
        <v>6</v>
      </c>
      <c r="C19" s="8">
        <v>2</v>
      </c>
      <c r="D19" s="8">
        <v>0</v>
      </c>
      <c r="E19" s="8">
        <v>0</v>
      </c>
      <c r="F19" s="8">
        <v>2</v>
      </c>
      <c r="G19" s="8">
        <v>2</v>
      </c>
      <c r="H19" s="8">
        <v>2</v>
      </c>
    </row>
    <row r="20" spans="1:8" x14ac:dyDescent="0.25">
      <c r="A20" s="4" t="s">
        <v>74</v>
      </c>
      <c r="B20" s="15" t="s">
        <v>26</v>
      </c>
      <c r="C20" s="8">
        <v>2</v>
      </c>
      <c r="D20" s="8">
        <v>0</v>
      </c>
      <c r="E20" s="8">
        <v>0</v>
      </c>
      <c r="F20" s="8">
        <v>2</v>
      </c>
      <c r="G20" s="8">
        <v>2</v>
      </c>
      <c r="H20" s="8">
        <v>2</v>
      </c>
    </row>
    <row r="21" spans="1:8" x14ac:dyDescent="0.25">
      <c r="A21" s="4" t="s">
        <v>75</v>
      </c>
      <c r="B21" s="4" t="s">
        <v>131</v>
      </c>
      <c r="C21" s="8">
        <v>2</v>
      </c>
      <c r="D21" s="8">
        <v>0</v>
      </c>
      <c r="E21" s="8">
        <v>0</v>
      </c>
      <c r="F21" s="8">
        <v>2</v>
      </c>
      <c r="G21" s="8">
        <v>2</v>
      </c>
      <c r="H21" s="8">
        <v>2</v>
      </c>
    </row>
    <row r="22" spans="1:8" x14ac:dyDescent="0.25">
      <c r="A22" s="4" t="s">
        <v>76</v>
      </c>
      <c r="B22" s="4" t="s">
        <v>15</v>
      </c>
      <c r="C22" s="8">
        <v>2</v>
      </c>
      <c r="D22" s="8">
        <v>0</v>
      </c>
      <c r="E22" s="8">
        <v>0</v>
      </c>
      <c r="F22" s="8">
        <v>2</v>
      </c>
      <c r="G22" s="8">
        <v>2</v>
      </c>
      <c r="H22" s="8">
        <v>2</v>
      </c>
    </row>
    <row r="23" spans="1:8" x14ac:dyDescent="0.25">
      <c r="A23" s="4" t="s">
        <v>77</v>
      </c>
      <c r="B23" s="4" t="s">
        <v>16</v>
      </c>
      <c r="C23" s="8">
        <v>2</v>
      </c>
      <c r="D23" s="8">
        <v>0</v>
      </c>
      <c r="E23" s="8">
        <v>0</v>
      </c>
      <c r="F23" s="8">
        <v>2</v>
      </c>
      <c r="G23" s="8">
        <v>2</v>
      </c>
      <c r="H23" s="8">
        <v>2</v>
      </c>
    </row>
    <row r="24" spans="1:8" ht="15.75" thickBot="1" x14ac:dyDescent="0.3"/>
    <row r="25" spans="1:8" x14ac:dyDescent="0.25">
      <c r="A25" s="83" t="s">
        <v>8</v>
      </c>
      <c r="B25" s="84"/>
      <c r="C25" s="84"/>
      <c r="D25" s="84"/>
      <c r="E25" s="84"/>
      <c r="F25" s="84"/>
      <c r="G25" s="84"/>
      <c r="H25" s="85"/>
    </row>
    <row r="26" spans="1:8" x14ac:dyDescent="0.25">
      <c r="A26" s="22" t="s">
        <v>22</v>
      </c>
      <c r="B26" s="2" t="s">
        <v>23</v>
      </c>
      <c r="C26" s="2" t="s">
        <v>1</v>
      </c>
      <c r="D26" s="2" t="s">
        <v>44</v>
      </c>
      <c r="E26" s="2" t="s">
        <v>45</v>
      </c>
      <c r="F26" s="2" t="s">
        <v>24</v>
      </c>
      <c r="G26" s="2" t="s">
        <v>25</v>
      </c>
      <c r="H26" s="23" t="s">
        <v>2</v>
      </c>
    </row>
    <row r="27" spans="1:8" x14ac:dyDescent="0.25">
      <c r="A27" s="13" t="s">
        <v>65</v>
      </c>
      <c r="B27" s="4" t="s">
        <v>10</v>
      </c>
      <c r="C27" s="8">
        <v>3</v>
      </c>
      <c r="D27" s="8">
        <v>3</v>
      </c>
      <c r="E27" s="8">
        <v>0</v>
      </c>
      <c r="F27" s="8">
        <f>SUM(C27:D27)</f>
        <v>6</v>
      </c>
      <c r="G27" s="8">
        <f>C27+D27/2</f>
        <v>4.5</v>
      </c>
      <c r="H27" s="56">
        <v>6</v>
      </c>
    </row>
    <row r="28" spans="1:8" x14ac:dyDescent="0.25">
      <c r="A28" s="13" t="s">
        <v>67</v>
      </c>
      <c r="B28" s="4" t="s">
        <v>3</v>
      </c>
      <c r="C28" s="8">
        <v>3</v>
      </c>
      <c r="D28" s="8">
        <v>0</v>
      </c>
      <c r="E28" s="8">
        <v>0</v>
      </c>
      <c r="F28" s="8">
        <f t="shared" ref="F28:F30" si="4">SUM(C28:D28)</f>
        <v>3</v>
      </c>
      <c r="G28" s="8">
        <f t="shared" ref="G28:G31" si="5">C28+D28/2</f>
        <v>3</v>
      </c>
      <c r="H28" s="56">
        <v>4</v>
      </c>
    </row>
    <row r="29" spans="1:8" x14ac:dyDescent="0.25">
      <c r="A29" s="13" t="s">
        <v>69</v>
      </c>
      <c r="B29" s="4" t="s">
        <v>63</v>
      </c>
      <c r="C29" s="8">
        <v>2</v>
      </c>
      <c r="D29" s="8">
        <v>0</v>
      </c>
      <c r="E29" s="8">
        <v>0</v>
      </c>
      <c r="F29" s="8">
        <f t="shared" si="4"/>
        <v>2</v>
      </c>
      <c r="G29" s="8">
        <f t="shared" si="5"/>
        <v>2</v>
      </c>
      <c r="H29" s="56">
        <v>3</v>
      </c>
    </row>
    <row r="30" spans="1:8" x14ac:dyDescent="0.25">
      <c r="A30" s="13" t="s">
        <v>79</v>
      </c>
      <c r="B30" s="4" t="s">
        <v>60</v>
      </c>
      <c r="C30" s="8">
        <v>3</v>
      </c>
      <c r="D30" s="8">
        <v>0</v>
      </c>
      <c r="E30" s="8">
        <v>0</v>
      </c>
      <c r="F30" s="8">
        <f t="shared" si="4"/>
        <v>3</v>
      </c>
      <c r="G30" s="8">
        <f t="shared" si="5"/>
        <v>3</v>
      </c>
      <c r="H30" s="56">
        <v>4</v>
      </c>
    </row>
    <row r="31" spans="1:8" x14ac:dyDescent="0.25">
      <c r="A31" s="13" t="s">
        <v>80</v>
      </c>
      <c r="B31" s="4" t="s">
        <v>62</v>
      </c>
      <c r="C31" s="8">
        <v>2</v>
      </c>
      <c r="D31" s="8">
        <v>1</v>
      </c>
      <c r="E31" s="8">
        <v>0</v>
      </c>
      <c r="F31" s="8">
        <f t="shared" ref="F31" si="6">SUM(C31:D31)</f>
        <v>3</v>
      </c>
      <c r="G31" s="8">
        <f t="shared" si="5"/>
        <v>2.5</v>
      </c>
      <c r="H31" s="18">
        <v>5</v>
      </c>
    </row>
    <row r="32" spans="1:8" ht="15" customHeight="1" x14ac:dyDescent="0.25">
      <c r="A32" s="13"/>
      <c r="B32" s="4" t="s">
        <v>4</v>
      </c>
      <c r="C32" s="8"/>
      <c r="D32" s="8"/>
      <c r="E32" s="8"/>
      <c r="F32" s="8"/>
      <c r="G32" s="8">
        <v>2</v>
      </c>
      <c r="H32" s="56">
        <v>2</v>
      </c>
    </row>
    <row r="33" spans="1:8" ht="15" customHeight="1" x14ac:dyDescent="0.25">
      <c r="A33" s="13"/>
      <c r="B33" s="4" t="s">
        <v>5</v>
      </c>
      <c r="C33" s="8"/>
      <c r="D33" s="8"/>
      <c r="E33" s="8"/>
      <c r="F33" s="8"/>
      <c r="G33" s="8">
        <v>2</v>
      </c>
      <c r="H33" s="56">
        <v>2</v>
      </c>
    </row>
    <row r="34" spans="1:8" x14ac:dyDescent="0.25">
      <c r="A34" s="13"/>
      <c r="B34" s="4" t="s">
        <v>13</v>
      </c>
      <c r="C34" s="8"/>
      <c r="D34" s="8"/>
      <c r="E34" s="8"/>
      <c r="F34" s="8"/>
      <c r="G34" s="8">
        <v>2</v>
      </c>
      <c r="H34" s="56">
        <v>2</v>
      </c>
    </row>
    <row r="35" spans="1:8" x14ac:dyDescent="0.25">
      <c r="A35" s="13"/>
      <c r="B35" s="4" t="s">
        <v>14</v>
      </c>
      <c r="C35" s="8"/>
      <c r="D35" s="8"/>
      <c r="E35" s="8"/>
      <c r="F35" s="8"/>
      <c r="G35" s="8">
        <v>2</v>
      </c>
      <c r="H35" s="56">
        <v>2</v>
      </c>
    </row>
    <row r="36" spans="1:8" ht="15" customHeight="1" thickBot="1" x14ac:dyDescent="0.3">
      <c r="A36" s="96" t="s">
        <v>27</v>
      </c>
      <c r="B36" s="94"/>
      <c r="C36" s="51"/>
      <c r="D36" s="51"/>
      <c r="E36" s="51"/>
      <c r="F36" s="51"/>
      <c r="G36" s="51">
        <f>SUM(G27:G35)</f>
        <v>23</v>
      </c>
      <c r="H36" s="51">
        <f>SUM(H27:H35)</f>
        <v>30</v>
      </c>
    </row>
    <row r="37" spans="1:8" ht="15.75" thickBot="1" x14ac:dyDescent="0.3">
      <c r="A37" s="75" t="s">
        <v>47</v>
      </c>
      <c r="B37" s="76"/>
      <c r="C37" s="76"/>
      <c r="D37" s="76"/>
      <c r="E37" s="76"/>
      <c r="F37" s="76"/>
      <c r="G37" s="76"/>
      <c r="H37" s="77"/>
    </row>
    <row r="38" spans="1:8" x14ac:dyDescent="0.25">
      <c r="A38" s="10" t="s">
        <v>22</v>
      </c>
      <c r="B38" s="11" t="s">
        <v>23</v>
      </c>
      <c r="C38" s="11" t="s">
        <v>1</v>
      </c>
      <c r="D38" s="11" t="s">
        <v>44</v>
      </c>
      <c r="E38" s="11" t="s">
        <v>45</v>
      </c>
      <c r="F38" s="11" t="s">
        <v>24</v>
      </c>
      <c r="G38" s="11" t="s">
        <v>25</v>
      </c>
      <c r="H38" s="12" t="s">
        <v>2</v>
      </c>
    </row>
    <row r="39" spans="1:8" x14ac:dyDescent="0.25">
      <c r="A39" s="13" t="s">
        <v>81</v>
      </c>
      <c r="B39" s="4" t="s">
        <v>7</v>
      </c>
      <c r="C39" s="8">
        <v>1</v>
      </c>
      <c r="D39" s="8">
        <v>2</v>
      </c>
      <c r="E39" s="8">
        <v>0</v>
      </c>
      <c r="F39" s="8">
        <f t="shared" ref="F39:F44" si="7">SUM(C39:D39)</f>
        <v>3</v>
      </c>
      <c r="G39" s="8">
        <f t="shared" ref="G39:G44" si="8">C39+D39/2</f>
        <v>2</v>
      </c>
      <c r="H39" s="18">
        <v>2</v>
      </c>
    </row>
    <row r="40" spans="1:8" x14ac:dyDescent="0.25">
      <c r="A40" s="13" t="s">
        <v>82</v>
      </c>
      <c r="B40" s="15" t="s">
        <v>33</v>
      </c>
      <c r="C40" s="8">
        <v>2</v>
      </c>
      <c r="D40" s="8">
        <v>0</v>
      </c>
      <c r="E40" s="8">
        <v>0</v>
      </c>
      <c r="F40" s="8">
        <f t="shared" si="7"/>
        <v>2</v>
      </c>
      <c r="G40" s="8">
        <f t="shared" si="8"/>
        <v>2</v>
      </c>
      <c r="H40" s="18">
        <v>2</v>
      </c>
    </row>
    <row r="41" spans="1:8" x14ac:dyDescent="0.25">
      <c r="A41" s="13" t="s">
        <v>83</v>
      </c>
      <c r="B41" s="15" t="s">
        <v>36</v>
      </c>
      <c r="C41" s="8">
        <v>2</v>
      </c>
      <c r="D41" s="8">
        <v>0</v>
      </c>
      <c r="E41" s="8">
        <v>0</v>
      </c>
      <c r="F41" s="8">
        <f t="shared" si="7"/>
        <v>2</v>
      </c>
      <c r="G41" s="8">
        <f t="shared" si="8"/>
        <v>2</v>
      </c>
      <c r="H41" s="18">
        <v>2</v>
      </c>
    </row>
    <row r="42" spans="1:8" x14ac:dyDescent="0.25">
      <c r="A42" s="13" t="s">
        <v>84</v>
      </c>
      <c r="B42" s="15" t="s">
        <v>34</v>
      </c>
      <c r="C42" s="8">
        <v>2</v>
      </c>
      <c r="D42" s="8">
        <v>0</v>
      </c>
      <c r="E42" s="8">
        <v>0</v>
      </c>
      <c r="F42" s="8">
        <f t="shared" si="7"/>
        <v>2</v>
      </c>
      <c r="G42" s="8">
        <f t="shared" si="8"/>
        <v>2</v>
      </c>
      <c r="H42" s="18">
        <v>2</v>
      </c>
    </row>
    <row r="43" spans="1:8" x14ac:dyDescent="0.25">
      <c r="A43" s="13" t="s">
        <v>85</v>
      </c>
      <c r="B43" s="15" t="s">
        <v>30</v>
      </c>
      <c r="C43" s="8">
        <v>2</v>
      </c>
      <c r="D43" s="8">
        <v>0</v>
      </c>
      <c r="E43" s="8">
        <v>0</v>
      </c>
      <c r="F43" s="8">
        <f t="shared" si="7"/>
        <v>2</v>
      </c>
      <c r="G43" s="8">
        <f t="shared" si="8"/>
        <v>2</v>
      </c>
      <c r="H43" s="18">
        <v>2</v>
      </c>
    </row>
    <row r="44" spans="1:8" ht="15.75" thickBot="1" x14ac:dyDescent="0.3">
      <c r="A44" s="14" t="s">
        <v>78</v>
      </c>
      <c r="B44" s="19" t="s">
        <v>29</v>
      </c>
      <c r="C44" s="20">
        <v>2</v>
      </c>
      <c r="D44" s="20">
        <v>0</v>
      </c>
      <c r="E44" s="20">
        <v>0</v>
      </c>
      <c r="F44" s="20">
        <f t="shared" si="7"/>
        <v>2</v>
      </c>
      <c r="G44" s="20">
        <f t="shared" si="8"/>
        <v>2</v>
      </c>
      <c r="H44" s="21">
        <v>2</v>
      </c>
    </row>
    <row r="45" spans="1:8" ht="15.75" thickBot="1" x14ac:dyDescent="0.3">
      <c r="A45" s="14" t="s">
        <v>112</v>
      </c>
      <c r="B45" s="19" t="s">
        <v>113</v>
      </c>
      <c r="C45" s="20">
        <v>2</v>
      </c>
      <c r="D45" s="20">
        <v>0</v>
      </c>
      <c r="E45" s="20">
        <v>0</v>
      </c>
      <c r="F45" s="20">
        <f t="shared" ref="F45" si="9">SUM(C45:D45)</f>
        <v>2</v>
      </c>
      <c r="G45" s="20">
        <f t="shared" ref="G45" si="10">C45+D45/2</f>
        <v>2</v>
      </c>
      <c r="H45" s="21">
        <v>2</v>
      </c>
    </row>
    <row r="46" spans="1:8" ht="15.75" thickBot="1" x14ac:dyDescent="0.3">
      <c r="A46" s="54"/>
      <c r="B46" s="36"/>
      <c r="C46" s="37"/>
      <c r="D46" s="37"/>
      <c r="E46" s="37"/>
      <c r="F46" s="37"/>
      <c r="G46" s="37"/>
      <c r="H46" s="55"/>
    </row>
    <row r="47" spans="1:8" ht="15.75" thickBot="1" x14ac:dyDescent="0.3">
      <c r="A47" s="75" t="s">
        <v>48</v>
      </c>
      <c r="B47" s="76"/>
      <c r="C47" s="76"/>
      <c r="D47" s="76"/>
      <c r="E47" s="76"/>
      <c r="F47" s="76"/>
      <c r="G47" s="76"/>
      <c r="H47" s="77"/>
    </row>
    <row r="48" spans="1:8" x14ac:dyDescent="0.25">
      <c r="A48" s="10" t="s">
        <v>22</v>
      </c>
      <c r="B48" s="11" t="s">
        <v>23</v>
      </c>
      <c r="C48" s="11" t="s">
        <v>1</v>
      </c>
      <c r="D48" s="11" t="s">
        <v>44</v>
      </c>
      <c r="E48" s="11" t="s">
        <v>45</v>
      </c>
      <c r="F48" s="11" t="s">
        <v>24</v>
      </c>
      <c r="G48" s="11" t="s">
        <v>25</v>
      </c>
      <c r="H48" s="12" t="s">
        <v>2</v>
      </c>
    </row>
    <row r="49" spans="1:8" x14ac:dyDescent="0.25">
      <c r="A49" s="24" t="s">
        <v>49</v>
      </c>
      <c r="B49" s="6" t="s">
        <v>50</v>
      </c>
      <c r="C49" s="16">
        <v>4</v>
      </c>
      <c r="D49" s="16">
        <v>0</v>
      </c>
      <c r="E49" s="16">
        <v>0</v>
      </c>
      <c r="F49" s="17">
        <f t="shared" ref="F49:F62" si="11">C49+D49</f>
        <v>4</v>
      </c>
      <c r="G49" s="17">
        <f t="shared" ref="G49:G53" si="12">C49+D49*0.5</f>
        <v>4</v>
      </c>
      <c r="H49" s="25">
        <v>4</v>
      </c>
    </row>
    <row r="50" spans="1:8" x14ac:dyDescent="0.25">
      <c r="A50" s="24" t="s">
        <v>51</v>
      </c>
      <c r="B50" s="6" t="s">
        <v>52</v>
      </c>
      <c r="C50" s="16">
        <v>4</v>
      </c>
      <c r="D50" s="16">
        <v>0</v>
      </c>
      <c r="E50" s="16">
        <v>0</v>
      </c>
      <c r="F50" s="17">
        <f t="shared" si="11"/>
        <v>4</v>
      </c>
      <c r="G50" s="17">
        <f t="shared" si="12"/>
        <v>4</v>
      </c>
      <c r="H50" s="25">
        <v>4</v>
      </c>
    </row>
    <row r="51" spans="1:8" x14ac:dyDescent="0.25">
      <c r="A51" s="26" t="s">
        <v>86</v>
      </c>
      <c r="B51" s="5" t="s">
        <v>53</v>
      </c>
      <c r="C51" s="16">
        <v>0</v>
      </c>
      <c r="D51" s="16">
        <v>0</v>
      </c>
      <c r="E51" s="16">
        <v>0</v>
      </c>
      <c r="F51" s="17">
        <f t="shared" si="11"/>
        <v>0</v>
      </c>
      <c r="G51" s="17">
        <f t="shared" si="12"/>
        <v>0</v>
      </c>
      <c r="H51" s="25">
        <v>4</v>
      </c>
    </row>
    <row r="52" spans="1:8" x14ac:dyDescent="0.25">
      <c r="A52" s="26" t="s">
        <v>87</v>
      </c>
      <c r="B52" s="6" t="s">
        <v>54</v>
      </c>
      <c r="C52" s="16">
        <v>0</v>
      </c>
      <c r="D52" s="16">
        <v>10</v>
      </c>
      <c r="E52" s="16">
        <v>0</v>
      </c>
      <c r="F52" s="17">
        <f t="shared" si="11"/>
        <v>10</v>
      </c>
      <c r="G52" s="17">
        <f t="shared" si="12"/>
        <v>5</v>
      </c>
      <c r="H52" s="25">
        <v>10</v>
      </c>
    </row>
    <row r="53" spans="1:8" x14ac:dyDescent="0.25">
      <c r="A53" s="26" t="s">
        <v>88</v>
      </c>
      <c r="B53" s="6" t="s">
        <v>55</v>
      </c>
      <c r="C53" s="16">
        <v>6</v>
      </c>
      <c r="D53" s="16">
        <v>2</v>
      </c>
      <c r="E53" s="16">
        <v>0</v>
      </c>
      <c r="F53" s="17">
        <f t="shared" si="11"/>
        <v>8</v>
      </c>
      <c r="G53" s="17">
        <f t="shared" si="12"/>
        <v>7</v>
      </c>
      <c r="H53" s="25">
        <v>8</v>
      </c>
    </row>
    <row r="54" spans="1:8" ht="15.75" thickBot="1" x14ac:dyDescent="0.3">
      <c r="A54" s="26"/>
      <c r="B54" s="2" t="s">
        <v>27</v>
      </c>
      <c r="C54" s="43">
        <f t="shared" ref="C54:G54" si="13">SUM(C49:C53)</f>
        <v>14</v>
      </c>
      <c r="D54" s="43">
        <f t="shared" si="13"/>
        <v>12</v>
      </c>
      <c r="E54" s="43">
        <f t="shared" si="13"/>
        <v>0</v>
      </c>
      <c r="F54" s="43">
        <f t="shared" si="13"/>
        <v>26</v>
      </c>
      <c r="G54" s="43">
        <f t="shared" si="13"/>
        <v>20</v>
      </c>
      <c r="H54" s="43">
        <f>SUM(H49:H53)</f>
        <v>30</v>
      </c>
    </row>
    <row r="55" spans="1:8" x14ac:dyDescent="0.25">
      <c r="A55" s="27" t="s">
        <v>38</v>
      </c>
      <c r="B55" s="40" t="s">
        <v>39</v>
      </c>
      <c r="C55" s="41">
        <v>4</v>
      </c>
      <c r="D55" s="41">
        <v>0</v>
      </c>
      <c r="E55" s="41">
        <v>0</v>
      </c>
      <c r="F55" s="41">
        <f t="shared" si="11"/>
        <v>4</v>
      </c>
      <c r="G55" s="41">
        <v>2</v>
      </c>
      <c r="H55" s="44">
        <v>4</v>
      </c>
    </row>
    <row r="56" spans="1:8" x14ac:dyDescent="0.25">
      <c r="A56" s="27" t="s">
        <v>89</v>
      </c>
      <c r="B56" s="40" t="s">
        <v>18</v>
      </c>
      <c r="C56" s="41">
        <v>3</v>
      </c>
      <c r="D56" s="41">
        <v>3</v>
      </c>
      <c r="E56" s="41">
        <v>0</v>
      </c>
      <c r="F56" s="41">
        <f t="shared" si="11"/>
        <v>6</v>
      </c>
      <c r="G56" s="41">
        <f>C56+D56/2</f>
        <v>4.5</v>
      </c>
      <c r="H56" s="44">
        <v>6</v>
      </c>
    </row>
    <row r="57" spans="1:8" x14ac:dyDescent="0.25">
      <c r="A57" s="27" t="s">
        <v>90</v>
      </c>
      <c r="B57" s="40" t="s">
        <v>28</v>
      </c>
      <c r="C57" s="41">
        <v>2</v>
      </c>
      <c r="D57" s="41">
        <v>1</v>
      </c>
      <c r="E57" s="41">
        <v>0</v>
      </c>
      <c r="F57" s="41">
        <f t="shared" si="11"/>
        <v>3</v>
      </c>
      <c r="G57" s="41">
        <v>2.5</v>
      </c>
      <c r="H57" s="44">
        <v>4</v>
      </c>
    </row>
    <row r="58" spans="1:8" x14ac:dyDescent="0.25">
      <c r="A58" s="27" t="s">
        <v>91</v>
      </c>
      <c r="B58" s="40" t="s">
        <v>11</v>
      </c>
      <c r="C58" s="41">
        <v>2</v>
      </c>
      <c r="D58" s="41">
        <v>0</v>
      </c>
      <c r="E58" s="41">
        <v>0</v>
      </c>
      <c r="F58" s="41">
        <f>C58+D58</f>
        <v>2</v>
      </c>
      <c r="G58" s="41">
        <f>C58+D58</f>
        <v>2</v>
      </c>
      <c r="H58" s="44">
        <v>3</v>
      </c>
    </row>
    <row r="59" spans="1:8" x14ac:dyDescent="0.25">
      <c r="A59" s="27" t="s">
        <v>93</v>
      </c>
      <c r="B59" s="40" t="s">
        <v>40</v>
      </c>
      <c r="C59" s="41">
        <v>2</v>
      </c>
      <c r="D59" s="41">
        <v>0</v>
      </c>
      <c r="E59" s="41">
        <v>0</v>
      </c>
      <c r="F59" s="41">
        <f>C59+D59</f>
        <v>2</v>
      </c>
      <c r="G59" s="41">
        <v>2</v>
      </c>
      <c r="H59" s="44">
        <v>3</v>
      </c>
    </row>
    <row r="60" spans="1:8" ht="14.45" customHeight="1" x14ac:dyDescent="0.25">
      <c r="A60" s="27" t="s">
        <v>94</v>
      </c>
      <c r="B60" s="40" t="s">
        <v>19</v>
      </c>
      <c r="C60" s="41">
        <v>3</v>
      </c>
      <c r="D60" s="41">
        <v>0</v>
      </c>
      <c r="E60" s="41">
        <v>0</v>
      </c>
      <c r="F60" s="41">
        <f t="shared" si="11"/>
        <v>3</v>
      </c>
      <c r="G60" s="41">
        <v>3</v>
      </c>
      <c r="H60" s="44">
        <v>4</v>
      </c>
    </row>
    <row r="61" spans="1:8" x14ac:dyDescent="0.25">
      <c r="A61" s="27"/>
      <c r="B61" s="40" t="s">
        <v>4</v>
      </c>
      <c r="C61" s="41">
        <v>2</v>
      </c>
      <c r="D61" s="41">
        <v>0</v>
      </c>
      <c r="E61" s="41">
        <v>0</v>
      </c>
      <c r="F61" s="41">
        <f t="shared" si="11"/>
        <v>2</v>
      </c>
      <c r="G61" s="41">
        <v>2</v>
      </c>
      <c r="H61" s="44">
        <v>2</v>
      </c>
    </row>
    <row r="62" spans="1:8" x14ac:dyDescent="0.25">
      <c r="A62" s="27"/>
      <c r="B62" s="40" t="s">
        <v>5</v>
      </c>
      <c r="C62" s="41">
        <v>2</v>
      </c>
      <c r="D62" s="41">
        <v>0</v>
      </c>
      <c r="E62" s="41">
        <v>0</v>
      </c>
      <c r="F62" s="41">
        <f t="shared" si="11"/>
        <v>2</v>
      </c>
      <c r="G62" s="41">
        <v>2</v>
      </c>
      <c r="H62" s="44">
        <v>2</v>
      </c>
    </row>
    <row r="63" spans="1:8" ht="15.75" thickBot="1" x14ac:dyDescent="0.3">
      <c r="A63" s="45"/>
      <c r="B63" s="46" t="s">
        <v>13</v>
      </c>
      <c r="C63" s="47">
        <v>2</v>
      </c>
      <c r="D63" s="47">
        <v>0</v>
      </c>
      <c r="E63" s="47">
        <v>0</v>
      </c>
      <c r="F63" s="47">
        <v>2</v>
      </c>
      <c r="G63" s="47">
        <v>2</v>
      </c>
      <c r="H63" s="48">
        <v>2</v>
      </c>
    </row>
    <row r="64" spans="1:8" ht="15.75" thickBot="1" x14ac:dyDescent="0.3">
      <c r="A64" s="78" t="s">
        <v>27</v>
      </c>
      <c r="B64" s="79"/>
      <c r="C64" s="42">
        <f t="shared" ref="C64:H64" si="14">SUM(C55:C63)</f>
        <v>22</v>
      </c>
      <c r="D64" s="42">
        <f t="shared" si="14"/>
        <v>4</v>
      </c>
      <c r="E64" s="42">
        <f t="shared" si="14"/>
        <v>0</v>
      </c>
      <c r="F64" s="42">
        <f t="shared" si="14"/>
        <v>26</v>
      </c>
      <c r="G64" s="42">
        <f t="shared" si="14"/>
        <v>22</v>
      </c>
      <c r="H64" s="43">
        <f t="shared" si="14"/>
        <v>30</v>
      </c>
    </row>
    <row r="65" spans="1:8" x14ac:dyDescent="0.25">
      <c r="A65" s="80" t="s">
        <v>56</v>
      </c>
      <c r="B65" s="81"/>
      <c r="C65" s="81"/>
      <c r="D65" s="81"/>
      <c r="E65" s="81"/>
      <c r="F65" s="81"/>
      <c r="G65" s="81"/>
      <c r="H65" s="82"/>
    </row>
    <row r="66" spans="1:8" x14ac:dyDescent="0.25">
      <c r="A66" s="28" t="s">
        <v>22</v>
      </c>
      <c r="B66" s="7" t="s">
        <v>23</v>
      </c>
      <c r="C66" s="7" t="s">
        <v>1</v>
      </c>
      <c r="D66" s="7" t="s">
        <v>44</v>
      </c>
      <c r="E66" s="7" t="s">
        <v>45</v>
      </c>
      <c r="F66" s="7" t="s">
        <v>24</v>
      </c>
      <c r="G66" s="7" t="s">
        <v>25</v>
      </c>
      <c r="H66" s="29" t="s">
        <v>2</v>
      </c>
    </row>
    <row r="67" spans="1:8" x14ac:dyDescent="0.25">
      <c r="A67" s="30" t="s">
        <v>95</v>
      </c>
      <c r="B67" s="15" t="s">
        <v>20</v>
      </c>
      <c r="C67" s="8">
        <v>2</v>
      </c>
      <c r="D67" s="8">
        <v>0</v>
      </c>
      <c r="E67" s="8">
        <v>0</v>
      </c>
      <c r="F67" s="8">
        <f t="shared" ref="F67:F71" si="15">C67+D67</f>
        <v>2</v>
      </c>
      <c r="G67" s="8">
        <v>2</v>
      </c>
      <c r="H67" s="18">
        <v>2</v>
      </c>
    </row>
    <row r="68" spans="1:8" x14ac:dyDescent="0.25">
      <c r="A68" s="30" t="s">
        <v>97</v>
      </c>
      <c r="B68" s="15" t="s">
        <v>31</v>
      </c>
      <c r="C68" s="8">
        <v>2</v>
      </c>
      <c r="D68" s="8">
        <v>0</v>
      </c>
      <c r="E68" s="8">
        <v>0</v>
      </c>
      <c r="F68" s="8">
        <f t="shared" si="15"/>
        <v>2</v>
      </c>
      <c r="G68" s="8">
        <v>2</v>
      </c>
      <c r="H68" s="18">
        <v>2</v>
      </c>
    </row>
    <row r="69" spans="1:8" x14ac:dyDescent="0.25">
      <c r="A69" s="30" t="s">
        <v>98</v>
      </c>
      <c r="B69" s="15" t="s">
        <v>35</v>
      </c>
      <c r="C69" s="8">
        <v>2</v>
      </c>
      <c r="D69" s="8">
        <v>0</v>
      </c>
      <c r="E69" s="8">
        <v>0</v>
      </c>
      <c r="F69" s="8">
        <f t="shared" si="15"/>
        <v>2</v>
      </c>
      <c r="G69" s="8">
        <v>2</v>
      </c>
      <c r="H69" s="18">
        <v>2</v>
      </c>
    </row>
    <row r="70" spans="1:8" x14ac:dyDescent="0.25">
      <c r="A70" s="30" t="s">
        <v>99</v>
      </c>
      <c r="B70" s="15" t="s">
        <v>32</v>
      </c>
      <c r="C70" s="8">
        <v>2</v>
      </c>
      <c r="D70" s="8">
        <v>0</v>
      </c>
      <c r="E70" s="8">
        <v>0</v>
      </c>
      <c r="F70" s="8">
        <f t="shared" si="15"/>
        <v>2</v>
      </c>
      <c r="G70" s="8">
        <v>2</v>
      </c>
      <c r="H70" s="18">
        <v>2</v>
      </c>
    </row>
    <row r="71" spans="1:8" x14ac:dyDescent="0.25">
      <c r="A71" s="30" t="s">
        <v>100</v>
      </c>
      <c r="B71" s="15" t="s">
        <v>43</v>
      </c>
      <c r="C71" s="8">
        <v>2</v>
      </c>
      <c r="D71" s="8">
        <v>0</v>
      </c>
      <c r="E71" s="8">
        <v>0</v>
      </c>
      <c r="F71" s="8">
        <f t="shared" si="15"/>
        <v>2</v>
      </c>
      <c r="G71" s="8">
        <v>2</v>
      </c>
      <c r="H71" s="18">
        <v>2</v>
      </c>
    </row>
    <row r="72" spans="1:8" x14ac:dyDescent="0.25">
      <c r="A72" s="30" t="s">
        <v>115</v>
      </c>
      <c r="B72" s="38" t="s">
        <v>114</v>
      </c>
      <c r="C72" s="8">
        <v>2</v>
      </c>
      <c r="D72" s="8">
        <v>0</v>
      </c>
      <c r="E72" s="8">
        <v>0</v>
      </c>
      <c r="F72" s="8">
        <f t="shared" ref="F72" si="16">C72+D72</f>
        <v>2</v>
      </c>
      <c r="G72" s="8">
        <v>2</v>
      </c>
      <c r="H72" s="18">
        <v>2</v>
      </c>
    </row>
    <row r="73" spans="1:8" ht="15.75" thickBot="1" x14ac:dyDescent="0.3">
      <c r="A73" s="57" t="s">
        <v>101</v>
      </c>
      <c r="B73" s="31" t="s">
        <v>21</v>
      </c>
      <c r="C73" s="20">
        <v>2</v>
      </c>
      <c r="D73" s="20">
        <v>0</v>
      </c>
      <c r="E73" s="20">
        <v>0</v>
      </c>
      <c r="F73" s="20">
        <f t="shared" ref="F73" si="17">C73+D73</f>
        <v>2</v>
      </c>
      <c r="G73" s="20">
        <v>2</v>
      </c>
      <c r="H73" s="21">
        <v>2</v>
      </c>
    </row>
    <row r="74" spans="1:8" ht="15.75" thickBot="1" x14ac:dyDescent="0.3">
      <c r="A74" s="32"/>
      <c r="B74" s="32"/>
      <c r="C74" s="32"/>
      <c r="D74" s="32"/>
      <c r="E74" s="32"/>
      <c r="F74" s="32"/>
      <c r="G74" s="32"/>
      <c r="H74" s="32"/>
    </row>
    <row r="75" spans="1:8" x14ac:dyDescent="0.25">
      <c r="A75" s="83" t="s">
        <v>17</v>
      </c>
      <c r="B75" s="84"/>
      <c r="C75" s="84"/>
      <c r="D75" s="84"/>
      <c r="E75" s="84"/>
      <c r="F75" s="84"/>
      <c r="G75" s="84"/>
      <c r="H75" s="85"/>
    </row>
    <row r="76" spans="1:8" x14ac:dyDescent="0.25">
      <c r="A76" s="22" t="s">
        <v>22</v>
      </c>
      <c r="B76" s="2" t="s">
        <v>23</v>
      </c>
      <c r="C76" s="52" t="s">
        <v>1</v>
      </c>
      <c r="D76" s="52" t="s">
        <v>44</v>
      </c>
      <c r="E76" s="52" t="s">
        <v>45</v>
      </c>
      <c r="F76" s="52" t="s">
        <v>24</v>
      </c>
      <c r="G76" s="52" t="s">
        <v>25</v>
      </c>
      <c r="H76" s="53" t="s">
        <v>2</v>
      </c>
    </row>
    <row r="77" spans="1:8" x14ac:dyDescent="0.25">
      <c r="A77" s="24" t="s">
        <v>57</v>
      </c>
      <c r="B77" s="6" t="s">
        <v>50</v>
      </c>
      <c r="C77" s="33">
        <v>4</v>
      </c>
      <c r="D77" s="33">
        <v>0</v>
      </c>
      <c r="E77" s="33">
        <v>0</v>
      </c>
      <c r="F77" s="34">
        <f t="shared" ref="F77:F85" si="18">C77+D77</f>
        <v>4</v>
      </c>
      <c r="G77" s="34">
        <f t="shared" ref="G77:G81" si="19">C77+D77*0.5</f>
        <v>4</v>
      </c>
      <c r="H77" s="49">
        <v>4</v>
      </c>
    </row>
    <row r="78" spans="1:8" x14ac:dyDescent="0.25">
      <c r="A78" s="24" t="s">
        <v>58</v>
      </c>
      <c r="B78" s="6" t="s">
        <v>52</v>
      </c>
      <c r="C78" s="33">
        <v>4</v>
      </c>
      <c r="D78" s="33">
        <v>0</v>
      </c>
      <c r="E78" s="33">
        <v>0</v>
      </c>
      <c r="F78" s="34">
        <f t="shared" si="18"/>
        <v>4</v>
      </c>
      <c r="G78" s="34">
        <f t="shared" si="19"/>
        <v>4</v>
      </c>
      <c r="H78" s="49">
        <v>4</v>
      </c>
    </row>
    <row r="79" spans="1:8" x14ac:dyDescent="0.25">
      <c r="A79" s="26" t="s">
        <v>120</v>
      </c>
      <c r="B79" s="5" t="s">
        <v>53</v>
      </c>
      <c r="C79" s="33">
        <v>0</v>
      </c>
      <c r="D79" s="33">
        <v>0</v>
      </c>
      <c r="E79" s="33">
        <v>0</v>
      </c>
      <c r="F79" s="34">
        <v>0</v>
      </c>
      <c r="G79" s="34">
        <f t="shared" si="19"/>
        <v>0</v>
      </c>
      <c r="H79" s="49">
        <v>4</v>
      </c>
    </row>
    <row r="80" spans="1:8" x14ac:dyDescent="0.25">
      <c r="A80" s="26" t="s">
        <v>121</v>
      </c>
      <c r="B80" s="6" t="s">
        <v>54</v>
      </c>
      <c r="C80" s="33">
        <v>0</v>
      </c>
      <c r="D80" s="33">
        <v>10</v>
      </c>
      <c r="E80" s="33">
        <v>0</v>
      </c>
      <c r="F80" s="34">
        <f t="shared" si="18"/>
        <v>10</v>
      </c>
      <c r="G80" s="34">
        <f t="shared" si="19"/>
        <v>5</v>
      </c>
      <c r="H80" s="49">
        <v>10</v>
      </c>
    </row>
    <row r="81" spans="1:8" x14ac:dyDescent="0.25">
      <c r="A81" s="26" t="s">
        <v>122</v>
      </c>
      <c r="B81" s="6" t="s">
        <v>55</v>
      </c>
      <c r="C81" s="33">
        <v>6</v>
      </c>
      <c r="D81" s="33">
        <v>2</v>
      </c>
      <c r="E81" s="33">
        <v>0</v>
      </c>
      <c r="F81" s="34">
        <f t="shared" si="18"/>
        <v>8</v>
      </c>
      <c r="G81" s="34">
        <f t="shared" si="19"/>
        <v>7</v>
      </c>
      <c r="H81" s="49">
        <v>8</v>
      </c>
    </row>
    <row r="82" spans="1:8" ht="15.75" thickBot="1" x14ac:dyDescent="0.3">
      <c r="A82" s="26"/>
      <c r="B82" s="6"/>
      <c r="C82" s="50">
        <f t="shared" ref="C82:G82" si="20">SUM(C77:C81)</f>
        <v>14</v>
      </c>
      <c r="D82" s="50">
        <f t="shared" si="20"/>
        <v>12</v>
      </c>
      <c r="E82" s="50">
        <f t="shared" si="20"/>
        <v>0</v>
      </c>
      <c r="F82" s="50">
        <f t="shared" si="20"/>
        <v>26</v>
      </c>
      <c r="G82" s="50">
        <f t="shared" si="20"/>
        <v>20</v>
      </c>
      <c r="H82" s="50">
        <f>SUM(H77:H81)</f>
        <v>30</v>
      </c>
    </row>
    <row r="83" spans="1:8" x14ac:dyDescent="0.25">
      <c r="A83" s="27" t="s">
        <v>102</v>
      </c>
      <c r="B83" s="40" t="s">
        <v>39</v>
      </c>
      <c r="C83" s="41">
        <v>4</v>
      </c>
      <c r="D83" s="41">
        <v>0</v>
      </c>
      <c r="E83" s="41">
        <v>0</v>
      </c>
      <c r="F83" s="41">
        <f t="shared" si="18"/>
        <v>4</v>
      </c>
      <c r="G83" s="41">
        <v>2</v>
      </c>
      <c r="H83" s="44">
        <v>4</v>
      </c>
    </row>
    <row r="84" spans="1:8" x14ac:dyDescent="0.25">
      <c r="A84" s="27" t="s">
        <v>92</v>
      </c>
      <c r="B84" s="40" t="s">
        <v>18</v>
      </c>
      <c r="C84" s="41">
        <v>3</v>
      </c>
      <c r="D84" s="41">
        <v>3</v>
      </c>
      <c r="E84" s="41">
        <v>0</v>
      </c>
      <c r="F84" s="41">
        <f t="shared" si="18"/>
        <v>6</v>
      </c>
      <c r="G84" s="41">
        <f>C84+D84/2</f>
        <v>4.5</v>
      </c>
      <c r="H84" s="44">
        <v>6</v>
      </c>
    </row>
    <row r="85" spans="1:8" x14ac:dyDescent="0.25">
      <c r="A85" s="27" t="s">
        <v>103</v>
      </c>
      <c r="B85" s="40" t="s">
        <v>28</v>
      </c>
      <c r="C85" s="41">
        <v>2</v>
      </c>
      <c r="D85" s="41">
        <v>1</v>
      </c>
      <c r="E85" s="41">
        <v>0</v>
      </c>
      <c r="F85" s="41">
        <f t="shared" si="18"/>
        <v>3</v>
      </c>
      <c r="G85" s="41">
        <v>2.5</v>
      </c>
      <c r="H85" s="44">
        <v>4</v>
      </c>
    </row>
    <row r="86" spans="1:8" x14ac:dyDescent="0.25">
      <c r="A86" s="27" t="s">
        <v>104</v>
      </c>
      <c r="B86" s="40" t="s">
        <v>11</v>
      </c>
      <c r="C86" s="41">
        <v>2</v>
      </c>
      <c r="D86" s="41">
        <v>0</v>
      </c>
      <c r="E86" s="41">
        <v>0</v>
      </c>
      <c r="F86" s="41">
        <f>C86+D86</f>
        <v>2</v>
      </c>
      <c r="G86" s="41">
        <f>C86+D86</f>
        <v>2</v>
      </c>
      <c r="H86" s="44">
        <v>3</v>
      </c>
    </row>
    <row r="87" spans="1:8" x14ac:dyDescent="0.25">
      <c r="A87" s="27" t="s">
        <v>105</v>
      </c>
      <c r="B87" s="40" t="s">
        <v>40</v>
      </c>
      <c r="C87" s="41">
        <v>2</v>
      </c>
      <c r="D87" s="41">
        <v>0</v>
      </c>
      <c r="E87" s="41">
        <v>0</v>
      </c>
      <c r="F87" s="41">
        <f>C87+D87</f>
        <v>2</v>
      </c>
      <c r="G87" s="41">
        <v>2</v>
      </c>
      <c r="H87" s="44">
        <v>3</v>
      </c>
    </row>
    <row r="88" spans="1:8" x14ac:dyDescent="0.25">
      <c r="A88" s="27" t="s">
        <v>106</v>
      </c>
      <c r="B88" s="40" t="s">
        <v>19</v>
      </c>
      <c r="C88" s="41">
        <v>3</v>
      </c>
      <c r="D88" s="41">
        <v>0</v>
      </c>
      <c r="E88" s="41">
        <v>0</v>
      </c>
      <c r="F88" s="41">
        <f t="shared" ref="F88:F91" si="21">C88+D88</f>
        <v>3</v>
      </c>
      <c r="G88" s="41">
        <v>3</v>
      </c>
      <c r="H88" s="44">
        <v>4</v>
      </c>
    </row>
    <row r="89" spans="1:8" x14ac:dyDescent="0.25">
      <c r="A89" s="27"/>
      <c r="B89" s="40" t="s">
        <v>4</v>
      </c>
      <c r="C89" s="8">
        <v>2</v>
      </c>
      <c r="D89" s="8">
        <v>0</v>
      </c>
      <c r="E89" s="8">
        <v>0</v>
      </c>
      <c r="F89" s="8">
        <f t="shared" si="21"/>
        <v>2</v>
      </c>
      <c r="G89" s="8">
        <v>2</v>
      </c>
      <c r="H89" s="18">
        <v>2</v>
      </c>
    </row>
    <row r="90" spans="1:8" x14ac:dyDescent="0.25">
      <c r="A90" s="27"/>
      <c r="B90" s="40" t="s">
        <v>5</v>
      </c>
      <c r="C90" s="8">
        <v>2</v>
      </c>
      <c r="D90" s="8">
        <v>0</v>
      </c>
      <c r="E90" s="8">
        <v>0</v>
      </c>
      <c r="F90" s="8">
        <f t="shared" si="21"/>
        <v>2</v>
      </c>
      <c r="G90" s="8">
        <v>2</v>
      </c>
      <c r="H90" s="18">
        <v>2</v>
      </c>
    </row>
    <row r="91" spans="1:8" x14ac:dyDescent="0.25">
      <c r="A91" s="27"/>
      <c r="B91" s="40" t="s">
        <v>13</v>
      </c>
      <c r="C91" s="8">
        <v>2</v>
      </c>
      <c r="D91" s="8">
        <v>0</v>
      </c>
      <c r="E91" s="8">
        <v>0</v>
      </c>
      <c r="F91" s="8">
        <f t="shared" si="21"/>
        <v>2</v>
      </c>
      <c r="G91" s="8">
        <v>2</v>
      </c>
      <c r="H91" s="18">
        <v>2</v>
      </c>
    </row>
    <row r="92" spans="1:8" ht="15.75" thickBot="1" x14ac:dyDescent="0.3">
      <c r="A92" s="86" t="s">
        <v>27</v>
      </c>
      <c r="B92" s="87"/>
      <c r="C92" s="50">
        <f t="shared" ref="C92:G92" si="22">SUM(C83:C91)</f>
        <v>22</v>
      </c>
      <c r="D92" s="50">
        <f t="shared" si="22"/>
        <v>4</v>
      </c>
      <c r="E92" s="50">
        <f t="shared" si="22"/>
        <v>0</v>
      </c>
      <c r="F92" s="50">
        <f t="shared" si="22"/>
        <v>26</v>
      </c>
      <c r="G92" s="50">
        <f t="shared" si="22"/>
        <v>22</v>
      </c>
      <c r="H92" s="50">
        <f t="shared" ref="H92" si="23">SUM(H83:H91)</f>
        <v>30</v>
      </c>
    </row>
    <row r="93" spans="1:8" x14ac:dyDescent="0.25">
      <c r="A93" s="72" t="s">
        <v>59</v>
      </c>
      <c r="B93" s="73"/>
      <c r="C93" s="73"/>
      <c r="D93" s="73"/>
      <c r="E93" s="73"/>
      <c r="F93" s="73"/>
      <c r="G93" s="73"/>
      <c r="H93" s="74"/>
    </row>
    <row r="94" spans="1:8" x14ac:dyDescent="0.25">
      <c r="A94" s="28" t="s">
        <v>22</v>
      </c>
      <c r="B94" s="7" t="s">
        <v>23</v>
      </c>
      <c r="C94" s="35" t="s">
        <v>1</v>
      </c>
      <c r="D94" s="35" t="s">
        <v>44</v>
      </c>
      <c r="E94" s="35" t="s">
        <v>45</v>
      </c>
      <c r="F94" s="35" t="s">
        <v>24</v>
      </c>
      <c r="G94" s="35" t="s">
        <v>25</v>
      </c>
      <c r="H94" s="58" t="s">
        <v>2</v>
      </c>
    </row>
    <row r="95" spans="1:8" x14ac:dyDescent="0.25">
      <c r="A95" s="30" t="s">
        <v>96</v>
      </c>
      <c r="B95" s="15" t="s">
        <v>20</v>
      </c>
      <c r="C95" s="8">
        <v>2</v>
      </c>
      <c r="D95" s="8">
        <v>0</v>
      </c>
      <c r="E95" s="8">
        <v>0</v>
      </c>
      <c r="F95" s="8">
        <f t="shared" ref="F95:F101" si="24">C95+D95</f>
        <v>2</v>
      </c>
      <c r="G95" s="8">
        <v>2</v>
      </c>
      <c r="H95" s="18">
        <v>2</v>
      </c>
    </row>
    <row r="96" spans="1:8" x14ac:dyDescent="0.25">
      <c r="A96" s="30" t="s">
        <v>107</v>
      </c>
      <c r="B96" s="15" t="s">
        <v>31</v>
      </c>
      <c r="C96" s="8">
        <v>2</v>
      </c>
      <c r="D96" s="8">
        <v>0</v>
      </c>
      <c r="E96" s="8">
        <v>0</v>
      </c>
      <c r="F96" s="8">
        <f t="shared" si="24"/>
        <v>2</v>
      </c>
      <c r="G96" s="8">
        <v>2</v>
      </c>
      <c r="H96" s="18">
        <v>2</v>
      </c>
    </row>
    <row r="97" spans="1:8" x14ac:dyDescent="0.25">
      <c r="A97" s="30" t="s">
        <v>108</v>
      </c>
      <c r="B97" s="15" t="s">
        <v>35</v>
      </c>
      <c r="C97" s="8">
        <v>2</v>
      </c>
      <c r="D97" s="8">
        <v>0</v>
      </c>
      <c r="E97" s="8">
        <v>0</v>
      </c>
      <c r="F97" s="8">
        <f t="shared" si="24"/>
        <v>2</v>
      </c>
      <c r="G97" s="8">
        <v>2</v>
      </c>
      <c r="H97" s="18">
        <v>2</v>
      </c>
    </row>
    <row r="98" spans="1:8" x14ac:dyDescent="0.25">
      <c r="A98" s="30" t="s">
        <v>109</v>
      </c>
      <c r="B98" s="15" t="s">
        <v>32</v>
      </c>
      <c r="C98" s="8">
        <v>2</v>
      </c>
      <c r="D98" s="8">
        <v>0</v>
      </c>
      <c r="E98" s="8">
        <v>0</v>
      </c>
      <c r="F98" s="8">
        <f t="shared" si="24"/>
        <v>2</v>
      </c>
      <c r="G98" s="8">
        <v>2</v>
      </c>
      <c r="H98" s="18">
        <v>2</v>
      </c>
    </row>
    <row r="99" spans="1:8" x14ac:dyDescent="0.25">
      <c r="A99" s="30" t="s">
        <v>110</v>
      </c>
      <c r="B99" s="15" t="s">
        <v>43</v>
      </c>
      <c r="C99" s="8">
        <v>2</v>
      </c>
      <c r="D99" s="8">
        <v>0</v>
      </c>
      <c r="E99" s="8">
        <v>0</v>
      </c>
      <c r="F99" s="8">
        <f t="shared" si="24"/>
        <v>2</v>
      </c>
      <c r="G99" s="8">
        <v>2</v>
      </c>
      <c r="H99" s="18">
        <v>2</v>
      </c>
    </row>
    <row r="100" spans="1:8" x14ac:dyDescent="0.25">
      <c r="A100" s="30" t="s">
        <v>116</v>
      </c>
      <c r="B100" s="38" t="s">
        <v>114</v>
      </c>
      <c r="C100" s="8">
        <v>2</v>
      </c>
      <c r="D100" s="8">
        <v>0</v>
      </c>
      <c r="E100" s="8">
        <v>0</v>
      </c>
      <c r="F100" s="8">
        <f t="shared" ref="F100" si="25">C100+D100</f>
        <v>2</v>
      </c>
      <c r="G100" s="8">
        <v>2</v>
      </c>
      <c r="H100" s="18">
        <v>2</v>
      </c>
    </row>
    <row r="101" spans="1:8" ht="15.75" thickBot="1" x14ac:dyDescent="0.3">
      <c r="A101" s="57" t="s">
        <v>111</v>
      </c>
      <c r="B101" s="31" t="s">
        <v>21</v>
      </c>
      <c r="C101" s="20">
        <v>2</v>
      </c>
      <c r="D101" s="20">
        <v>0</v>
      </c>
      <c r="E101" s="20">
        <v>0</v>
      </c>
      <c r="F101" s="20">
        <f t="shared" si="24"/>
        <v>2</v>
      </c>
      <c r="G101" s="20">
        <v>2</v>
      </c>
      <c r="H101" s="21">
        <v>2</v>
      </c>
    </row>
    <row r="102" spans="1:8" ht="15.75" thickBot="1" x14ac:dyDescent="0.3"/>
    <row r="103" spans="1:8" x14ac:dyDescent="0.25">
      <c r="A103" s="68" t="s">
        <v>123</v>
      </c>
      <c r="B103" s="69"/>
      <c r="C103" s="69"/>
      <c r="D103" s="69"/>
      <c r="E103" s="69"/>
      <c r="F103" s="69"/>
      <c r="G103" s="69"/>
      <c r="H103" s="70"/>
    </row>
    <row r="104" spans="1:8" x14ac:dyDescent="0.25">
      <c r="A104" s="71" t="s">
        <v>124</v>
      </c>
      <c r="B104" s="62"/>
      <c r="C104" s="62"/>
      <c r="D104" s="62"/>
      <c r="E104" s="62"/>
      <c r="F104" s="62"/>
      <c r="G104" s="62"/>
      <c r="H104" s="63"/>
    </row>
    <row r="105" spans="1:8" x14ac:dyDescent="0.25">
      <c r="A105" s="71" t="s">
        <v>125</v>
      </c>
      <c r="B105" s="62"/>
      <c r="C105" s="62"/>
      <c r="D105" s="62"/>
      <c r="E105" s="62"/>
      <c r="F105" s="62"/>
      <c r="G105" s="62"/>
      <c r="H105" s="63"/>
    </row>
    <row r="106" spans="1:8" ht="27" customHeight="1" x14ac:dyDescent="0.25">
      <c r="A106" s="64" t="s">
        <v>126</v>
      </c>
      <c r="B106" s="65"/>
      <c r="C106" s="65"/>
      <c r="D106" s="65"/>
      <c r="E106" s="65"/>
      <c r="F106" s="65"/>
      <c r="G106" s="65"/>
      <c r="H106" s="66"/>
    </row>
    <row r="107" spans="1:8" ht="25.15" customHeight="1" x14ac:dyDescent="0.25">
      <c r="A107" s="64" t="s">
        <v>128</v>
      </c>
      <c r="B107" s="65"/>
      <c r="C107" s="65"/>
      <c r="D107" s="65"/>
      <c r="E107" s="65"/>
      <c r="F107" s="65"/>
      <c r="G107" s="65"/>
      <c r="H107" s="66"/>
    </row>
    <row r="108" spans="1:8" ht="25.15" customHeight="1" x14ac:dyDescent="0.25">
      <c r="A108" s="64" t="s">
        <v>127</v>
      </c>
      <c r="B108" s="65"/>
      <c r="C108" s="65"/>
      <c r="D108" s="65"/>
      <c r="E108" s="65"/>
      <c r="F108" s="65"/>
      <c r="G108" s="65"/>
      <c r="H108" s="66"/>
    </row>
    <row r="109" spans="1:8" ht="27" customHeight="1" x14ac:dyDescent="0.25">
      <c r="A109" s="64" t="s">
        <v>129</v>
      </c>
      <c r="B109" s="65"/>
      <c r="C109" s="65"/>
      <c r="D109" s="65"/>
      <c r="E109" s="65"/>
      <c r="F109" s="65"/>
      <c r="G109" s="65"/>
      <c r="H109" s="66"/>
    </row>
    <row r="110" spans="1:8" ht="26.45" customHeight="1" x14ac:dyDescent="0.25">
      <c r="A110" s="64" t="s">
        <v>132</v>
      </c>
      <c r="B110" s="65"/>
      <c r="C110" s="65"/>
      <c r="D110" s="65"/>
      <c r="E110" s="65"/>
      <c r="F110" s="65"/>
      <c r="G110" s="65"/>
      <c r="H110" s="66"/>
    </row>
    <row r="111" spans="1:8" ht="26.45" customHeight="1" x14ac:dyDescent="0.25">
      <c r="A111" s="64" t="s">
        <v>130</v>
      </c>
      <c r="B111" s="65"/>
      <c r="C111" s="65"/>
      <c r="D111" s="65"/>
      <c r="E111" s="65"/>
      <c r="F111" s="65"/>
      <c r="G111" s="65"/>
      <c r="H111" s="66"/>
    </row>
    <row r="112" spans="1:8" ht="27.6" customHeight="1" x14ac:dyDescent="0.25">
      <c r="A112" s="67" t="s">
        <v>118</v>
      </c>
      <c r="B112" s="65"/>
      <c r="C112" s="65"/>
      <c r="D112" s="65"/>
      <c r="E112" s="65"/>
      <c r="F112" s="65"/>
      <c r="G112" s="65"/>
      <c r="H112" s="66"/>
    </row>
    <row r="113" spans="1:8" ht="16.149999999999999" customHeight="1" x14ac:dyDescent="0.25">
      <c r="A113" s="61" t="s">
        <v>119</v>
      </c>
      <c r="B113" s="62"/>
      <c r="C113" s="62"/>
      <c r="D113" s="62"/>
      <c r="E113" s="62"/>
      <c r="F113" s="62"/>
      <c r="G113" s="62"/>
      <c r="H113" s="63"/>
    </row>
  </sheetData>
  <mergeCells count="23">
    <mergeCell ref="A37:H37"/>
    <mergeCell ref="A5:H5"/>
    <mergeCell ref="A16:B16"/>
    <mergeCell ref="A17:H17"/>
    <mergeCell ref="A25:H25"/>
    <mergeCell ref="A36:B36"/>
    <mergeCell ref="A93:H93"/>
    <mergeCell ref="A47:H47"/>
    <mergeCell ref="A64:B64"/>
    <mergeCell ref="A65:H65"/>
    <mergeCell ref="A75:H75"/>
    <mergeCell ref="A92:B92"/>
    <mergeCell ref="A103:H103"/>
    <mergeCell ref="A104:H104"/>
    <mergeCell ref="A105:H105"/>
    <mergeCell ref="A106:H106"/>
    <mergeCell ref="A107:H107"/>
    <mergeCell ref="A113:H113"/>
    <mergeCell ref="A108:H108"/>
    <mergeCell ref="A109:H109"/>
    <mergeCell ref="A110:H110"/>
    <mergeCell ref="A111:H111"/>
    <mergeCell ref="A112:H112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</dc:creator>
  <cp:lastModifiedBy>yk</cp:lastModifiedBy>
  <cp:lastPrinted>2016-05-05T16:21:53Z</cp:lastPrinted>
  <dcterms:created xsi:type="dcterms:W3CDTF">2016-03-22T08:58:17Z</dcterms:created>
  <dcterms:modified xsi:type="dcterms:W3CDTF">2016-05-10T07:05:48Z</dcterms:modified>
</cp:coreProperties>
</file>